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ks-data\Daten\Themen\4 Energie &amp; Umwelt\4.2 Energieeffizienz\Energieetiketten\Stichprobe Elektrogeräte\"/>
    </mc:Choice>
  </mc:AlternateContent>
  <bookViews>
    <workbookView xWindow="0" yWindow="0" windowWidth="14355" windowHeight="9585"/>
  </bookViews>
  <sheets>
    <sheet name="Tabelle1" sheetId="1" r:id="rId1"/>
    <sheet name="Tabelle2" sheetId="2" r:id="rId2"/>
    <sheet name="Tabelle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B46" i="1"/>
  <c r="B51" i="1"/>
  <c r="B47" i="1"/>
  <c r="B48" i="1"/>
  <c r="B50" i="1"/>
  <c r="H41" i="1"/>
  <c r="G41" i="1"/>
  <c r="I41" i="1" s="1"/>
  <c r="H38" i="1"/>
  <c r="G38" i="1"/>
  <c r="H43" i="1"/>
  <c r="G43" i="1"/>
  <c r="H39" i="1"/>
  <c r="G39" i="1"/>
  <c r="I39" i="1" s="1"/>
  <c r="H40" i="1"/>
  <c r="G40" i="1"/>
  <c r="H42" i="1"/>
  <c r="G42" i="1"/>
  <c r="I42" i="1" s="1"/>
  <c r="G31" i="1"/>
  <c r="F31" i="1"/>
  <c r="G28" i="1"/>
  <c r="F28" i="1"/>
  <c r="G33" i="1"/>
  <c r="F33" i="1"/>
  <c r="G29" i="1"/>
  <c r="F29" i="1"/>
  <c r="G30" i="1"/>
  <c r="F30" i="1"/>
  <c r="G32" i="1"/>
  <c r="F32" i="1"/>
  <c r="H32" i="1" s="1"/>
  <c r="G20" i="1"/>
  <c r="F20" i="1"/>
  <c r="H20" i="1" s="1"/>
  <c r="G17" i="1"/>
  <c r="F17" i="1"/>
  <c r="G22" i="1"/>
  <c r="F22" i="1"/>
  <c r="G18" i="1"/>
  <c r="F18" i="1"/>
  <c r="G19" i="1"/>
  <c r="F19" i="1"/>
  <c r="G21" i="1"/>
  <c r="F21" i="1"/>
  <c r="H21" i="1" s="1"/>
  <c r="G9" i="1"/>
  <c r="F9" i="1"/>
  <c r="H9" i="1" s="1"/>
  <c r="G6" i="1"/>
  <c r="F6" i="1"/>
  <c r="G11" i="1"/>
  <c r="F11" i="1"/>
  <c r="G7" i="1"/>
  <c r="F7" i="1"/>
  <c r="G8" i="1"/>
  <c r="F8" i="1"/>
  <c r="G10" i="1"/>
  <c r="F10" i="1"/>
  <c r="H28" i="1" l="1"/>
  <c r="H31" i="1"/>
  <c r="I40" i="1"/>
  <c r="I38" i="1"/>
  <c r="H17" i="1"/>
  <c r="H30" i="1"/>
  <c r="H29" i="1"/>
  <c r="H18" i="1"/>
  <c r="H19" i="1"/>
  <c r="H8" i="1"/>
  <c r="H6" i="1"/>
  <c r="H7" i="1"/>
  <c r="H10" i="1"/>
  <c r="H11" i="1"/>
  <c r="H33" i="1"/>
  <c r="H22" i="1"/>
  <c r="I43" i="1"/>
</calcChain>
</file>

<file path=xl/sharedStrings.xml><?xml version="1.0" encoding="utf-8"?>
<sst xmlns="http://schemas.openxmlformats.org/spreadsheetml/2006/main" count="86" uniqueCount="30">
  <si>
    <t>Ergebnisse Kühlschränke (Vorgabe: mind. A++)</t>
  </si>
  <si>
    <t>Anbieter</t>
  </si>
  <si>
    <t>Angebot total</t>
  </si>
  <si>
    <t>A+++</t>
  </si>
  <si>
    <t>A++</t>
  </si>
  <si>
    <t>Zwischenstand</t>
  </si>
  <si>
    <t>Ergebnis</t>
  </si>
  <si>
    <t>Punkte</t>
  </si>
  <si>
    <t>(Anteil höchsteffizienter Geräte)</t>
  </si>
  <si>
    <t>Anteil Geräte unter ges. Vorgabe</t>
  </si>
  <si>
    <t>(Effiziente Geräte - Geräte unter A++)</t>
  </si>
  <si>
    <t>Melectronics</t>
  </si>
  <si>
    <t>Fust</t>
  </si>
  <si>
    <t>Digitec</t>
  </si>
  <si>
    <t>Microspot</t>
  </si>
  <si>
    <t>Brack.ch</t>
  </si>
  <si>
    <t>Interdiscount</t>
  </si>
  <si>
    <t>A+</t>
  </si>
  <si>
    <t>Anteil Geräte unter A+</t>
  </si>
  <si>
    <t>Ergebnisse Geschirrspüler</t>
  </si>
  <si>
    <t>Anteil Geräte unter A++</t>
  </si>
  <si>
    <t>Ergebnisse Waschmaschinen (Vorgabe: mind. A+)</t>
  </si>
  <si>
    <t>Totalergebnis</t>
  </si>
  <si>
    <r>
      <t>Darunter</t>
    </r>
    <r>
      <rPr>
        <sz val="11"/>
        <color theme="1"/>
        <rFont val="Arial"/>
        <family val="2"/>
      </rPr>
      <t xml:space="preserve"> (ohne fehlende Angabe)</t>
    </r>
  </si>
  <si>
    <r>
      <t xml:space="preserve">Darunter </t>
    </r>
    <r>
      <rPr>
        <sz val="11"/>
        <color theme="1"/>
        <rFont val="Arial"/>
        <family val="2"/>
      </rPr>
      <t>(ohne fehlende Angabe)</t>
    </r>
  </si>
  <si>
    <t>Ergebnisse Kaffeemaschinen (Vollautomaten, Kapselsysteme und Kolbensysteme)</t>
  </si>
  <si>
    <t>Stichprobe Konsumentenschutz: Angebot engergieeffiziente Elektronikprodukte</t>
  </si>
  <si>
    <t>*</t>
  </si>
  <si>
    <t>*Hinweis: Durch das Runden werden diese drei Resultate gleich angezeigt, obwohl sie minim voneinander abweichen.</t>
  </si>
  <si>
    <t>Stand: 18. Februar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</si>
</sst>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16"/>
      <color rgb="FF2E74B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/>
    <xf numFmtId="0" fontId="1" fillId="0" borderId="9" xfId="0" applyFont="1" applyBorder="1"/>
    <xf numFmtId="2" fontId="0" fillId="0" borderId="5" xfId="0" applyNumberFormat="1" applyBorder="1" applyAlignment="1">
      <alignment vertical="center"/>
    </xf>
    <xf numFmtId="2" fontId="0" fillId="0" borderId="8" xfId="0" applyNumberForma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2" fontId="0" fillId="0" borderId="0" xfId="0" applyNumberForma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2" fontId="0" fillId="2" borderId="5" xfId="0" applyNumberForma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2" fontId="0" fillId="3" borderId="5" xfId="0" applyNumberForma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6" xfId="0" applyFont="1" applyFill="1" applyBorder="1"/>
    <xf numFmtId="0" fontId="0" fillId="3" borderId="6" xfId="0" applyFill="1" applyBorder="1" applyAlignment="1">
      <alignment vertical="center"/>
    </xf>
    <xf numFmtId="0" fontId="1" fillId="2" borderId="6" xfId="0" applyFont="1" applyFill="1" applyBorder="1"/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2" borderId="6" xfId="0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topLeftCell="A10" workbookViewId="0">
      <selection activeCell="L9" sqref="L9"/>
    </sheetView>
  </sheetViews>
  <sheetFormatPr baseColWidth="10" defaultRowHeight="14.25" x14ac:dyDescent="0.2"/>
  <cols>
    <col min="1" max="1" width="16.125" style="11" customWidth="1"/>
    <col min="2" max="2" width="16.25" style="11" customWidth="1"/>
    <col min="3" max="3" width="7.25" style="11" customWidth="1"/>
    <col min="4" max="4" width="5.875" style="11" customWidth="1"/>
    <col min="5" max="5" width="15.875" style="11" customWidth="1"/>
    <col min="6" max="6" width="15.5" style="11" customWidth="1"/>
    <col min="7" max="7" width="15.875" style="11" customWidth="1"/>
    <col min="8" max="8" width="14" style="11" customWidth="1"/>
    <col min="9" max="9" width="11" style="11"/>
  </cols>
  <sheetData>
    <row r="1" spans="1:10" ht="39.75" customHeight="1" x14ac:dyDescent="0.2">
      <c r="A1" s="10" t="s">
        <v>26</v>
      </c>
    </row>
    <row r="2" spans="1:10" ht="15.75" customHeight="1" x14ac:dyDescent="0.2">
      <c r="A2" s="46" t="s">
        <v>29</v>
      </c>
    </row>
    <row r="3" spans="1:10" ht="27" customHeight="1" thickBot="1" x14ac:dyDescent="0.25">
      <c r="A3" s="1" t="s">
        <v>0</v>
      </c>
    </row>
    <row r="4" spans="1:10" ht="15" x14ac:dyDescent="0.2">
      <c r="A4" s="42" t="s">
        <v>1</v>
      </c>
      <c r="B4" s="44" t="s">
        <v>2</v>
      </c>
      <c r="C4" s="44" t="s">
        <v>3</v>
      </c>
      <c r="D4" s="44" t="s">
        <v>4</v>
      </c>
      <c r="E4" s="44" t="s">
        <v>23</v>
      </c>
      <c r="F4" s="3" t="s">
        <v>5</v>
      </c>
      <c r="G4" s="12"/>
      <c r="H4" s="17" t="s">
        <v>6</v>
      </c>
      <c r="I4" s="4" t="s">
        <v>7</v>
      </c>
    </row>
    <row r="5" spans="1:10" ht="42.75" x14ac:dyDescent="0.25">
      <c r="A5" s="43"/>
      <c r="B5" s="45"/>
      <c r="C5" s="45"/>
      <c r="D5" s="45"/>
      <c r="E5" s="45"/>
      <c r="F5" s="5" t="s">
        <v>8</v>
      </c>
      <c r="G5" s="5" t="s">
        <v>9</v>
      </c>
      <c r="H5" s="5" t="s">
        <v>10</v>
      </c>
      <c r="I5" s="22"/>
      <c r="J5" s="2"/>
    </row>
    <row r="6" spans="1:10" ht="15" x14ac:dyDescent="0.2">
      <c r="A6" s="6" t="s">
        <v>15</v>
      </c>
      <c r="B6" s="5">
        <v>551</v>
      </c>
      <c r="C6" s="5">
        <v>226</v>
      </c>
      <c r="D6" s="5">
        <v>294</v>
      </c>
      <c r="E6" s="5">
        <v>14</v>
      </c>
      <c r="F6" s="20">
        <f t="shared" ref="F6:F11" si="0">C6/B6</f>
        <v>0.41016333938294008</v>
      </c>
      <c r="G6" s="20">
        <f t="shared" ref="G6:G11" si="1">E6/B6</f>
        <v>2.5408348457350273E-2</v>
      </c>
      <c r="H6" s="20">
        <f t="shared" ref="H6:H11" si="2">F6-G6</f>
        <v>0.38475499092558979</v>
      </c>
      <c r="I6" s="22">
        <v>5</v>
      </c>
    </row>
    <row r="7" spans="1:10" ht="15" x14ac:dyDescent="0.2">
      <c r="A7" s="6" t="s">
        <v>13</v>
      </c>
      <c r="B7" s="5">
        <v>1202</v>
      </c>
      <c r="C7" s="5">
        <v>422</v>
      </c>
      <c r="D7" s="5">
        <v>721</v>
      </c>
      <c r="E7" s="5">
        <v>32</v>
      </c>
      <c r="F7" s="20">
        <f t="shared" si="0"/>
        <v>0.35108153078202997</v>
      </c>
      <c r="G7" s="20">
        <f t="shared" si="1"/>
        <v>2.6622296173044926E-2</v>
      </c>
      <c r="H7" s="20">
        <f t="shared" si="2"/>
        <v>0.32445923460898507</v>
      </c>
      <c r="I7" s="22">
        <v>3</v>
      </c>
    </row>
    <row r="8" spans="1:10" ht="15" x14ac:dyDescent="0.2">
      <c r="A8" s="32" t="s">
        <v>12</v>
      </c>
      <c r="B8" s="33">
        <v>164</v>
      </c>
      <c r="C8" s="33">
        <v>80</v>
      </c>
      <c r="D8" s="33">
        <v>75</v>
      </c>
      <c r="E8" s="33">
        <v>3</v>
      </c>
      <c r="F8" s="34">
        <f t="shared" si="0"/>
        <v>0.48780487804878048</v>
      </c>
      <c r="G8" s="34">
        <f t="shared" si="1"/>
        <v>1.8292682926829267E-2</v>
      </c>
      <c r="H8" s="34">
        <f t="shared" si="2"/>
        <v>0.46951219512195119</v>
      </c>
      <c r="I8" s="35">
        <v>6</v>
      </c>
    </row>
    <row r="9" spans="1:10" ht="15" x14ac:dyDescent="0.2">
      <c r="A9" s="6" t="s">
        <v>16</v>
      </c>
      <c r="B9" s="5">
        <v>148</v>
      </c>
      <c r="C9" s="5">
        <v>45</v>
      </c>
      <c r="D9" s="5">
        <v>100</v>
      </c>
      <c r="E9" s="5">
        <v>3</v>
      </c>
      <c r="F9" s="20">
        <f t="shared" si="0"/>
        <v>0.30405405405405406</v>
      </c>
      <c r="G9" s="20">
        <f t="shared" si="1"/>
        <v>2.0270270270270271E-2</v>
      </c>
      <c r="H9" s="20">
        <f t="shared" si="2"/>
        <v>0.28378378378378377</v>
      </c>
      <c r="I9" s="22">
        <v>2</v>
      </c>
    </row>
    <row r="10" spans="1:10" ht="15" x14ac:dyDescent="0.2">
      <c r="A10" s="28" t="s">
        <v>11</v>
      </c>
      <c r="B10" s="29">
        <v>37</v>
      </c>
      <c r="C10" s="29">
        <v>3</v>
      </c>
      <c r="D10" s="29">
        <v>28</v>
      </c>
      <c r="E10" s="29">
        <v>3</v>
      </c>
      <c r="F10" s="30">
        <f t="shared" si="0"/>
        <v>8.1081081081081086E-2</v>
      </c>
      <c r="G10" s="30">
        <f t="shared" si="1"/>
        <v>8.1081081081081086E-2</v>
      </c>
      <c r="H10" s="30">
        <f t="shared" si="2"/>
        <v>0</v>
      </c>
      <c r="I10" s="31">
        <v>1</v>
      </c>
    </row>
    <row r="11" spans="1:10" ht="15.75" thickBot="1" x14ac:dyDescent="0.25">
      <c r="A11" s="8" t="s">
        <v>14</v>
      </c>
      <c r="B11" s="9">
        <v>1125</v>
      </c>
      <c r="C11" s="9">
        <v>384</v>
      </c>
      <c r="D11" s="9">
        <v>709</v>
      </c>
      <c r="E11" s="9">
        <v>10</v>
      </c>
      <c r="F11" s="21">
        <f t="shared" si="0"/>
        <v>0.34133333333333332</v>
      </c>
      <c r="G11" s="21">
        <f t="shared" si="1"/>
        <v>8.8888888888888889E-3</v>
      </c>
      <c r="H11" s="21">
        <f t="shared" si="2"/>
        <v>0.33244444444444443</v>
      </c>
      <c r="I11" s="23">
        <v>4</v>
      </c>
    </row>
    <row r="12" spans="1:10" ht="15" x14ac:dyDescent="0.2">
      <c r="A12" s="16"/>
      <c r="B12" s="25"/>
      <c r="C12" s="25"/>
      <c r="D12" s="25"/>
      <c r="E12" s="25"/>
      <c r="F12" s="26"/>
      <c r="G12" s="26"/>
      <c r="H12" s="26"/>
      <c r="I12" s="27"/>
    </row>
    <row r="14" spans="1:10" ht="21" thickBot="1" x14ac:dyDescent="0.25">
      <c r="A14" s="1" t="s">
        <v>25</v>
      </c>
    </row>
    <row r="15" spans="1:10" ht="15" x14ac:dyDescent="0.2">
      <c r="A15" s="42" t="s">
        <v>1</v>
      </c>
      <c r="B15" s="44" t="s">
        <v>2</v>
      </c>
      <c r="C15" s="44" t="s">
        <v>4</v>
      </c>
      <c r="D15" s="44" t="s">
        <v>17</v>
      </c>
      <c r="E15" s="44" t="s">
        <v>24</v>
      </c>
      <c r="F15" s="3" t="s">
        <v>5</v>
      </c>
      <c r="G15" s="12"/>
      <c r="H15" s="17" t="s">
        <v>6</v>
      </c>
      <c r="I15" s="4" t="s">
        <v>7</v>
      </c>
    </row>
    <row r="16" spans="1:10" ht="42.75" x14ac:dyDescent="0.2">
      <c r="A16" s="43"/>
      <c r="B16" s="45"/>
      <c r="C16" s="45"/>
      <c r="D16" s="45"/>
      <c r="E16" s="45"/>
      <c r="F16" s="5" t="s">
        <v>8</v>
      </c>
      <c r="G16" s="5" t="s">
        <v>18</v>
      </c>
      <c r="H16" s="5" t="s">
        <v>10</v>
      </c>
      <c r="I16" s="14"/>
    </row>
    <row r="17" spans="1:10" ht="15" x14ac:dyDescent="0.2">
      <c r="A17" s="28" t="s">
        <v>15</v>
      </c>
      <c r="B17" s="29">
        <v>236</v>
      </c>
      <c r="C17" s="29">
        <v>9</v>
      </c>
      <c r="D17" s="29">
        <v>59</v>
      </c>
      <c r="E17" s="29">
        <v>168</v>
      </c>
      <c r="F17" s="30">
        <f t="shared" ref="F17:F22" si="3">C17/B17</f>
        <v>3.8135593220338986E-2</v>
      </c>
      <c r="G17" s="30">
        <f t="shared" ref="G17:G22" si="4">E17/B17</f>
        <v>0.71186440677966101</v>
      </c>
      <c r="H17" s="30">
        <f t="shared" ref="H17:H22" si="5">F17-G17</f>
        <v>-0.67372881355932202</v>
      </c>
      <c r="I17" s="31">
        <v>1</v>
      </c>
      <c r="J17" t="s">
        <v>27</v>
      </c>
    </row>
    <row r="18" spans="1:10" ht="15" x14ac:dyDescent="0.2">
      <c r="A18" s="6" t="s">
        <v>13</v>
      </c>
      <c r="B18" s="5">
        <v>600</v>
      </c>
      <c r="C18" s="5">
        <v>18</v>
      </c>
      <c r="D18" s="5">
        <v>64</v>
      </c>
      <c r="E18" s="5">
        <v>358</v>
      </c>
      <c r="F18" s="20">
        <f t="shared" si="3"/>
        <v>0.03</v>
      </c>
      <c r="G18" s="20">
        <f t="shared" si="4"/>
        <v>0.59666666666666668</v>
      </c>
      <c r="H18" s="20">
        <f t="shared" si="5"/>
        <v>-0.56666666666666665</v>
      </c>
      <c r="I18" s="22">
        <v>5</v>
      </c>
    </row>
    <row r="19" spans="1:10" ht="15" x14ac:dyDescent="0.2">
      <c r="A19" s="6" t="s">
        <v>12</v>
      </c>
      <c r="B19" s="5">
        <v>282</v>
      </c>
      <c r="C19" s="5">
        <v>12</v>
      </c>
      <c r="D19" s="5">
        <v>54</v>
      </c>
      <c r="E19" s="5">
        <v>200</v>
      </c>
      <c r="F19" s="20">
        <f t="shared" si="3"/>
        <v>4.2553191489361701E-2</v>
      </c>
      <c r="G19" s="20">
        <f t="shared" si="4"/>
        <v>0.70921985815602839</v>
      </c>
      <c r="H19" s="20">
        <f t="shared" si="5"/>
        <v>-0.66666666666666674</v>
      </c>
      <c r="I19" s="22">
        <v>3</v>
      </c>
      <c r="J19" t="s">
        <v>27</v>
      </c>
    </row>
    <row r="20" spans="1:10" ht="15" x14ac:dyDescent="0.2">
      <c r="A20" s="6" t="s">
        <v>16</v>
      </c>
      <c r="B20" s="5">
        <v>253</v>
      </c>
      <c r="C20" s="5">
        <v>6</v>
      </c>
      <c r="D20" s="5">
        <v>61</v>
      </c>
      <c r="E20" s="5">
        <v>163</v>
      </c>
      <c r="F20" s="20">
        <f t="shared" si="3"/>
        <v>2.3715415019762844E-2</v>
      </c>
      <c r="G20" s="20">
        <f t="shared" si="4"/>
        <v>0.64426877470355737</v>
      </c>
      <c r="H20" s="20">
        <f t="shared" si="5"/>
        <v>-0.62055335968379455</v>
      </c>
      <c r="I20" s="22">
        <v>4</v>
      </c>
    </row>
    <row r="21" spans="1:10" ht="15" x14ac:dyDescent="0.2">
      <c r="A21" s="32" t="s">
        <v>11</v>
      </c>
      <c r="B21" s="33">
        <v>91</v>
      </c>
      <c r="C21" s="33">
        <v>20</v>
      </c>
      <c r="D21" s="33">
        <v>30</v>
      </c>
      <c r="E21" s="33">
        <v>36</v>
      </c>
      <c r="F21" s="34">
        <f t="shared" si="3"/>
        <v>0.21978021978021978</v>
      </c>
      <c r="G21" s="34">
        <f t="shared" si="4"/>
        <v>0.39560439560439559</v>
      </c>
      <c r="H21" s="34">
        <f t="shared" si="5"/>
        <v>-0.17582417582417581</v>
      </c>
      <c r="I21" s="35">
        <v>6</v>
      </c>
    </row>
    <row r="22" spans="1:10" ht="15.75" thickBot="1" x14ac:dyDescent="0.25">
      <c r="A22" s="8" t="s">
        <v>14</v>
      </c>
      <c r="B22" s="9">
        <v>325</v>
      </c>
      <c r="C22" s="9">
        <v>6</v>
      </c>
      <c r="D22" s="9">
        <v>70</v>
      </c>
      <c r="E22" s="9">
        <v>223</v>
      </c>
      <c r="F22" s="21">
        <f t="shared" si="3"/>
        <v>1.8461538461538463E-2</v>
      </c>
      <c r="G22" s="21">
        <f t="shared" si="4"/>
        <v>0.68615384615384611</v>
      </c>
      <c r="H22" s="21">
        <f t="shared" si="5"/>
        <v>-0.6676923076923077</v>
      </c>
      <c r="I22" s="23">
        <v>2</v>
      </c>
      <c r="J22" t="s">
        <v>27</v>
      </c>
    </row>
    <row r="23" spans="1:10" ht="15" x14ac:dyDescent="0.2">
      <c r="A23" s="16" t="s">
        <v>28</v>
      </c>
      <c r="B23" s="25"/>
      <c r="C23" s="25"/>
      <c r="D23" s="25"/>
      <c r="E23" s="25"/>
      <c r="F23" s="26"/>
      <c r="G23" s="26"/>
      <c r="H23" s="26"/>
      <c r="I23" s="27"/>
    </row>
    <row r="25" spans="1:10" ht="21" thickBot="1" x14ac:dyDescent="0.25">
      <c r="A25" s="1" t="s">
        <v>19</v>
      </c>
    </row>
    <row r="26" spans="1:10" ht="15" x14ac:dyDescent="0.2">
      <c r="A26" s="42" t="s">
        <v>1</v>
      </c>
      <c r="B26" s="44" t="s">
        <v>2</v>
      </c>
      <c r="C26" s="44" t="s">
        <v>3</v>
      </c>
      <c r="D26" s="44" t="s">
        <v>4</v>
      </c>
      <c r="E26" s="44" t="s">
        <v>24</v>
      </c>
      <c r="F26" s="3" t="s">
        <v>5</v>
      </c>
      <c r="G26" s="12"/>
      <c r="H26" s="17" t="s">
        <v>6</v>
      </c>
      <c r="I26" s="4" t="s">
        <v>7</v>
      </c>
    </row>
    <row r="27" spans="1:10" ht="42.75" x14ac:dyDescent="0.2">
      <c r="A27" s="43"/>
      <c r="B27" s="45"/>
      <c r="C27" s="45"/>
      <c r="D27" s="45"/>
      <c r="E27" s="45"/>
      <c r="F27" s="5" t="s">
        <v>8</v>
      </c>
      <c r="G27" s="5" t="s">
        <v>20</v>
      </c>
      <c r="H27" s="5" t="s">
        <v>10</v>
      </c>
      <c r="I27" s="14"/>
    </row>
    <row r="28" spans="1:10" ht="15" x14ac:dyDescent="0.2">
      <c r="A28" s="6" t="s">
        <v>15</v>
      </c>
      <c r="B28" s="5">
        <v>221</v>
      </c>
      <c r="C28" s="5">
        <v>111</v>
      </c>
      <c r="D28" s="5">
        <v>71</v>
      </c>
      <c r="E28" s="5">
        <v>18</v>
      </c>
      <c r="F28" s="20">
        <f t="shared" ref="F28:F33" si="6">C28/B28</f>
        <v>0.50226244343891402</v>
      </c>
      <c r="G28" s="20">
        <f t="shared" ref="G28:G33" si="7">E28/B28</f>
        <v>8.1447963800904979E-2</v>
      </c>
      <c r="H28" s="20">
        <f t="shared" ref="H28:H33" si="8">F28-G28</f>
        <v>0.42081447963800905</v>
      </c>
      <c r="I28" s="22">
        <v>3</v>
      </c>
    </row>
    <row r="29" spans="1:10" ht="15" x14ac:dyDescent="0.2">
      <c r="A29" s="6" t="s">
        <v>13</v>
      </c>
      <c r="B29" s="5">
        <v>660</v>
      </c>
      <c r="C29" s="5">
        <v>405</v>
      </c>
      <c r="D29" s="5">
        <v>217</v>
      </c>
      <c r="E29" s="5">
        <v>33</v>
      </c>
      <c r="F29" s="20">
        <f t="shared" si="6"/>
        <v>0.61363636363636365</v>
      </c>
      <c r="G29" s="20">
        <f t="shared" si="7"/>
        <v>0.05</v>
      </c>
      <c r="H29" s="20">
        <f t="shared" si="8"/>
        <v>0.5636363636363636</v>
      </c>
      <c r="I29" s="22">
        <v>5</v>
      </c>
    </row>
    <row r="30" spans="1:10" ht="15" x14ac:dyDescent="0.2">
      <c r="A30" s="32" t="s">
        <v>12</v>
      </c>
      <c r="B30" s="33">
        <v>567</v>
      </c>
      <c r="C30" s="33">
        <v>379</v>
      </c>
      <c r="D30" s="33">
        <v>151</v>
      </c>
      <c r="E30" s="33">
        <v>33</v>
      </c>
      <c r="F30" s="34">
        <f t="shared" si="6"/>
        <v>0.66843033509700178</v>
      </c>
      <c r="G30" s="34">
        <f t="shared" si="7"/>
        <v>5.8201058201058198E-2</v>
      </c>
      <c r="H30" s="34">
        <f t="shared" si="8"/>
        <v>0.61022927689594364</v>
      </c>
      <c r="I30" s="35">
        <v>6</v>
      </c>
    </row>
    <row r="31" spans="1:10" ht="15" x14ac:dyDescent="0.2">
      <c r="A31" s="6" t="s">
        <v>16</v>
      </c>
      <c r="B31" s="5">
        <v>59</v>
      </c>
      <c r="C31" s="5">
        <v>17</v>
      </c>
      <c r="D31" s="5">
        <v>29</v>
      </c>
      <c r="E31" s="5">
        <v>13</v>
      </c>
      <c r="F31" s="20">
        <f t="shared" si="6"/>
        <v>0.28813559322033899</v>
      </c>
      <c r="G31" s="20">
        <f t="shared" si="7"/>
        <v>0.22033898305084745</v>
      </c>
      <c r="H31" s="20">
        <f t="shared" si="8"/>
        <v>6.7796610169491539E-2</v>
      </c>
      <c r="I31" s="22">
        <v>2</v>
      </c>
    </row>
    <row r="32" spans="1:10" ht="15" x14ac:dyDescent="0.2">
      <c r="A32" s="28" t="s">
        <v>11</v>
      </c>
      <c r="B32" s="29">
        <v>12</v>
      </c>
      <c r="C32" s="29">
        <v>1</v>
      </c>
      <c r="D32" s="29">
        <v>7</v>
      </c>
      <c r="E32" s="29">
        <v>3</v>
      </c>
      <c r="F32" s="30">
        <f t="shared" si="6"/>
        <v>8.3333333333333329E-2</v>
      </c>
      <c r="G32" s="30">
        <f t="shared" si="7"/>
        <v>0.25</v>
      </c>
      <c r="H32" s="30">
        <f t="shared" si="8"/>
        <v>-0.16666666666666669</v>
      </c>
      <c r="I32" s="31">
        <v>1</v>
      </c>
    </row>
    <row r="33" spans="1:10" ht="15.75" thickBot="1" x14ac:dyDescent="0.25">
      <c r="A33" s="8" t="s">
        <v>14</v>
      </c>
      <c r="B33" s="9">
        <v>341</v>
      </c>
      <c r="C33" s="9">
        <v>180</v>
      </c>
      <c r="D33" s="9">
        <v>134</v>
      </c>
      <c r="E33" s="9">
        <v>26</v>
      </c>
      <c r="F33" s="21">
        <f t="shared" si="6"/>
        <v>0.52785923753665687</v>
      </c>
      <c r="G33" s="21">
        <f t="shared" si="7"/>
        <v>7.6246334310850442E-2</v>
      </c>
      <c r="H33" s="21">
        <f t="shared" si="8"/>
        <v>0.45161290322580644</v>
      </c>
      <c r="I33" s="23">
        <v>4</v>
      </c>
    </row>
    <row r="35" spans="1:10" ht="21" thickBot="1" x14ac:dyDescent="0.25">
      <c r="A35" s="1" t="s">
        <v>21</v>
      </c>
    </row>
    <row r="36" spans="1:10" ht="29.25" x14ac:dyDescent="0.2">
      <c r="A36" s="42" t="s">
        <v>1</v>
      </c>
      <c r="B36" s="44" t="s">
        <v>2</v>
      </c>
      <c r="C36" s="44" t="s">
        <v>3</v>
      </c>
      <c r="D36" s="44" t="s">
        <v>4</v>
      </c>
      <c r="E36" s="44" t="s">
        <v>17</v>
      </c>
      <c r="F36" s="3" t="s">
        <v>24</v>
      </c>
      <c r="G36" s="3" t="s">
        <v>5</v>
      </c>
      <c r="H36" s="12"/>
      <c r="I36" s="17" t="s">
        <v>6</v>
      </c>
      <c r="J36" s="4" t="s">
        <v>7</v>
      </c>
    </row>
    <row r="37" spans="1:10" ht="57" x14ac:dyDescent="0.2">
      <c r="A37" s="43"/>
      <c r="B37" s="45"/>
      <c r="C37" s="45"/>
      <c r="D37" s="45"/>
      <c r="E37" s="45"/>
      <c r="F37" s="13"/>
      <c r="G37" s="5" t="s">
        <v>8</v>
      </c>
      <c r="H37" s="5" t="s">
        <v>9</v>
      </c>
      <c r="I37" s="5" t="s">
        <v>10</v>
      </c>
      <c r="J37" s="7"/>
    </row>
    <row r="38" spans="1:10" ht="15" x14ac:dyDescent="0.25">
      <c r="A38" s="32" t="s">
        <v>15</v>
      </c>
      <c r="B38" s="33">
        <v>168</v>
      </c>
      <c r="C38" s="33">
        <v>162</v>
      </c>
      <c r="D38" s="33">
        <v>2</v>
      </c>
      <c r="E38" s="33">
        <v>2</v>
      </c>
      <c r="F38" s="33">
        <v>1</v>
      </c>
      <c r="G38" s="34">
        <f t="shared" ref="G38:G43" si="9">C38/B38</f>
        <v>0.9642857142857143</v>
      </c>
      <c r="H38" s="34">
        <f t="shared" ref="H38:H43" si="10">E38/B38</f>
        <v>1.1904761904761904E-2</v>
      </c>
      <c r="I38" s="34">
        <f t="shared" ref="I38:I43" si="11">G38-H38</f>
        <v>0.95238095238095244</v>
      </c>
      <c r="J38" s="36">
        <v>6</v>
      </c>
    </row>
    <row r="39" spans="1:10" ht="15" x14ac:dyDescent="0.25">
      <c r="A39" s="6" t="s">
        <v>13</v>
      </c>
      <c r="B39" s="5">
        <v>335</v>
      </c>
      <c r="C39" s="5">
        <v>321</v>
      </c>
      <c r="D39" s="5">
        <v>6</v>
      </c>
      <c r="E39" s="5">
        <v>2</v>
      </c>
      <c r="F39" s="5">
        <v>3</v>
      </c>
      <c r="G39" s="20">
        <f t="shared" si="9"/>
        <v>0.95820895522388061</v>
      </c>
      <c r="H39" s="20">
        <f t="shared" si="10"/>
        <v>5.9701492537313433E-3</v>
      </c>
      <c r="I39" s="20">
        <f t="shared" si="11"/>
        <v>0.95223880597014932</v>
      </c>
      <c r="J39" s="18">
        <v>5</v>
      </c>
    </row>
    <row r="40" spans="1:10" ht="15" x14ac:dyDescent="0.25">
      <c r="A40" s="28" t="s">
        <v>12</v>
      </c>
      <c r="B40" s="29">
        <v>165</v>
      </c>
      <c r="C40" s="29">
        <v>80</v>
      </c>
      <c r="D40" s="29">
        <v>75</v>
      </c>
      <c r="E40" s="29">
        <v>0</v>
      </c>
      <c r="F40" s="29">
        <v>3</v>
      </c>
      <c r="G40" s="30">
        <f t="shared" si="9"/>
        <v>0.48484848484848486</v>
      </c>
      <c r="H40" s="30">
        <f t="shared" si="10"/>
        <v>0</v>
      </c>
      <c r="I40" s="30">
        <f t="shared" si="11"/>
        <v>0.48484848484848486</v>
      </c>
      <c r="J40" s="38">
        <v>1</v>
      </c>
    </row>
    <row r="41" spans="1:10" ht="15" x14ac:dyDescent="0.25">
      <c r="A41" s="6" t="s">
        <v>16</v>
      </c>
      <c r="B41" s="5">
        <v>95</v>
      </c>
      <c r="C41" s="5">
        <v>91</v>
      </c>
      <c r="D41" s="5">
        <v>1</v>
      </c>
      <c r="E41" s="5">
        <v>2</v>
      </c>
      <c r="F41" s="5">
        <v>1</v>
      </c>
      <c r="G41" s="20">
        <f t="shared" si="9"/>
        <v>0.95789473684210524</v>
      </c>
      <c r="H41" s="20">
        <f t="shared" si="10"/>
        <v>2.1052631578947368E-2</v>
      </c>
      <c r="I41" s="20">
        <f t="shared" si="11"/>
        <v>0.93684210526315792</v>
      </c>
      <c r="J41" s="18">
        <v>3</v>
      </c>
    </row>
    <row r="42" spans="1:10" ht="15" x14ac:dyDescent="0.25">
      <c r="A42" s="6" t="s">
        <v>11</v>
      </c>
      <c r="B42" s="5">
        <v>92</v>
      </c>
      <c r="C42" s="5">
        <v>82</v>
      </c>
      <c r="D42" s="5">
        <v>1</v>
      </c>
      <c r="E42" s="5">
        <v>1</v>
      </c>
      <c r="F42" s="5">
        <v>1</v>
      </c>
      <c r="G42" s="20">
        <f t="shared" si="9"/>
        <v>0.89130434782608692</v>
      </c>
      <c r="H42" s="20">
        <f t="shared" si="10"/>
        <v>1.0869565217391304E-2</v>
      </c>
      <c r="I42" s="20">
        <f t="shared" si="11"/>
        <v>0.88043478260869557</v>
      </c>
      <c r="J42" s="18">
        <v>2</v>
      </c>
    </row>
    <row r="43" spans="1:10" ht="15.75" thickBot="1" x14ac:dyDescent="0.3">
      <c r="A43" s="8" t="s">
        <v>14</v>
      </c>
      <c r="B43" s="9">
        <v>203</v>
      </c>
      <c r="C43" s="9">
        <v>194</v>
      </c>
      <c r="D43" s="9">
        <v>5</v>
      </c>
      <c r="E43" s="9">
        <v>3</v>
      </c>
      <c r="F43" s="9">
        <v>0</v>
      </c>
      <c r="G43" s="21">
        <f t="shared" si="9"/>
        <v>0.95566502463054193</v>
      </c>
      <c r="H43" s="21">
        <f t="shared" si="10"/>
        <v>1.4778325123152709E-2</v>
      </c>
      <c r="I43" s="21">
        <f t="shared" si="11"/>
        <v>0.94088669950738923</v>
      </c>
      <c r="J43" s="19">
        <v>4</v>
      </c>
    </row>
    <row r="45" spans="1:10" ht="21" thickBot="1" x14ac:dyDescent="0.25">
      <c r="A45" s="24" t="s">
        <v>22</v>
      </c>
      <c r="B45" s="16"/>
    </row>
    <row r="46" spans="1:10" x14ac:dyDescent="0.2">
      <c r="A46" s="39" t="s">
        <v>15</v>
      </c>
      <c r="B46" s="40">
        <f t="shared" ref="B46:B51" si="12">SUM(I6,I17,I28,J38)</f>
        <v>15</v>
      </c>
    </row>
    <row r="47" spans="1:10" x14ac:dyDescent="0.2">
      <c r="A47" s="32" t="s">
        <v>13</v>
      </c>
      <c r="B47" s="37">
        <f t="shared" si="12"/>
        <v>18</v>
      </c>
    </row>
    <row r="48" spans="1:10" x14ac:dyDescent="0.2">
      <c r="A48" s="6" t="s">
        <v>12</v>
      </c>
      <c r="B48" s="14">
        <f t="shared" si="12"/>
        <v>16</v>
      </c>
    </row>
    <row r="49" spans="1:2" x14ac:dyDescent="0.2">
      <c r="A49" s="6" t="s">
        <v>16</v>
      </c>
      <c r="B49" s="14">
        <f t="shared" si="12"/>
        <v>11</v>
      </c>
    </row>
    <row r="50" spans="1:2" x14ac:dyDescent="0.2">
      <c r="A50" s="28" t="s">
        <v>11</v>
      </c>
      <c r="B50" s="41">
        <f t="shared" si="12"/>
        <v>10</v>
      </c>
    </row>
    <row r="51" spans="1:2" ht="15" thickBot="1" x14ac:dyDescent="0.25">
      <c r="A51" s="8" t="s">
        <v>14</v>
      </c>
      <c r="B51" s="15">
        <f t="shared" si="12"/>
        <v>14</v>
      </c>
    </row>
  </sheetData>
  <sortState ref="A45:B50">
    <sortCondition ref="A45"/>
  </sortState>
  <mergeCells count="20">
    <mergeCell ref="A4:A5"/>
    <mergeCell ref="B4:B5"/>
    <mergeCell ref="C4:C5"/>
    <mergeCell ref="D4:D5"/>
    <mergeCell ref="E4:E5"/>
    <mergeCell ref="A15:A16"/>
    <mergeCell ref="B15:B16"/>
    <mergeCell ref="C15:C16"/>
    <mergeCell ref="D15:D16"/>
    <mergeCell ref="E15:E16"/>
    <mergeCell ref="A26:A27"/>
    <mergeCell ref="B26:B27"/>
    <mergeCell ref="C26:C27"/>
    <mergeCell ref="D26:D27"/>
    <mergeCell ref="E26:E27"/>
    <mergeCell ref="A36:A37"/>
    <mergeCell ref="B36:B37"/>
    <mergeCell ref="C36:C37"/>
    <mergeCell ref="D36:D37"/>
    <mergeCell ref="E36:E37"/>
  </mergeCells>
  <pageMargins left="0.7" right="0.7" top="0.78740157499999996" bottom="0.78740157499999996" header="0.3" footer="0.3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Achermann</dc:creator>
  <cp:lastModifiedBy>Raffael Wüthrich</cp:lastModifiedBy>
  <cp:lastPrinted>2020-02-18T09:24:39Z</cp:lastPrinted>
  <dcterms:created xsi:type="dcterms:W3CDTF">2020-02-18T09:13:23Z</dcterms:created>
  <dcterms:modified xsi:type="dcterms:W3CDTF">2020-02-19T13:39:12Z</dcterms:modified>
</cp:coreProperties>
</file>